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260" windowHeight="8580" activeTab="2"/>
  </bookViews>
  <sheets>
    <sheet name="PW" sheetId="1" r:id="rId1"/>
    <sheet name="Savings" sheetId="2" r:id="rId2"/>
    <sheet name="PW+Capital" sheetId="3" r:id="rId3"/>
    <sheet name="Car" sheetId="4" r:id="rId4"/>
    <sheet name="Power Plant" sheetId="5" r:id="rId5"/>
  </sheets>
  <definedNames/>
  <calcPr fullCalcOnLoad="1"/>
</workbook>
</file>

<file path=xl/sharedStrings.xml><?xml version="1.0" encoding="utf-8"?>
<sst xmlns="http://schemas.openxmlformats.org/spreadsheetml/2006/main" count="41" uniqueCount="22">
  <si>
    <t>Year</t>
  </si>
  <si>
    <t>Discount rate</t>
  </si>
  <si>
    <t>Annual cash flow, MM$</t>
  </si>
  <si>
    <t>Cumulative cash flow, MM$</t>
  </si>
  <si>
    <t>PW12 Factor</t>
  </si>
  <si>
    <t>Present worth (annual)</t>
  </si>
  <si>
    <t>Cumulative PW, MM$</t>
  </si>
  <si>
    <t>Cash flow, MM$</t>
  </si>
  <si>
    <t>PW12</t>
  </si>
  <si>
    <t>Capital cost, MM$</t>
  </si>
  <si>
    <t>Net cash flow, MM$</t>
  </si>
  <si>
    <t>PW12 factor</t>
  </si>
  <si>
    <t>Capital Spending</t>
  </si>
  <si>
    <t>Present Worth</t>
  </si>
  <si>
    <t>Savings account</t>
  </si>
  <si>
    <t>Interest rate</t>
  </si>
  <si>
    <t>Cumulative PW, M$</t>
  </si>
  <si>
    <t>Cash flow, M$</t>
  </si>
  <si>
    <t>Investment, M$</t>
  </si>
  <si>
    <t>Present worth, M$</t>
  </si>
  <si>
    <t>(Compounded continuously)</t>
  </si>
  <si>
    <t>(Compounded annually)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</si>
</sst>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"/>
    <numFmt numFmtId="172" formatCode="0.0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4.421875" style="0" customWidth="1"/>
  </cols>
  <sheetData>
    <row r="1" ht="12.75">
      <c r="A1" t="s">
        <v>13</v>
      </c>
    </row>
    <row r="3" spans="1:2" ht="12.75">
      <c r="A3" t="s">
        <v>1</v>
      </c>
      <c r="B3" s="1">
        <v>0.12</v>
      </c>
    </row>
    <row r="5" spans="1:16" ht="12.75">
      <c r="A5" t="s">
        <v>0</v>
      </c>
      <c r="B5">
        <v>1</v>
      </c>
      <c r="C5">
        <f>B5+1</f>
        <v>2</v>
      </c>
      <c r="D5">
        <f aca="true" t="shared" si="0" ref="D5:P5">C5+1</f>
        <v>3</v>
      </c>
      <c r="E5">
        <f t="shared" si="0"/>
        <v>4</v>
      </c>
      <c r="F5">
        <f t="shared" si="0"/>
        <v>5</v>
      </c>
      <c r="G5">
        <f t="shared" si="0"/>
        <v>6</v>
      </c>
      <c r="H5">
        <f t="shared" si="0"/>
        <v>7</v>
      </c>
      <c r="I5">
        <f t="shared" si="0"/>
        <v>8</v>
      </c>
      <c r="J5">
        <f t="shared" si="0"/>
        <v>9</v>
      </c>
      <c r="K5">
        <f t="shared" si="0"/>
        <v>10</v>
      </c>
      <c r="L5">
        <f t="shared" si="0"/>
        <v>11</v>
      </c>
      <c r="M5">
        <f>L5+1</f>
        <v>12</v>
      </c>
      <c r="N5">
        <f t="shared" si="0"/>
        <v>13</v>
      </c>
      <c r="O5">
        <f t="shared" si="0"/>
        <v>14</v>
      </c>
      <c r="P5">
        <f t="shared" si="0"/>
        <v>15</v>
      </c>
    </row>
    <row r="6" spans="1:2" ht="12.75">
      <c r="A6" t="s">
        <v>9</v>
      </c>
      <c r="B6" s="2">
        <v>0</v>
      </c>
    </row>
    <row r="7" spans="1:16" ht="12.75">
      <c r="A7" t="s">
        <v>2</v>
      </c>
      <c r="B7" s="2">
        <v>1</v>
      </c>
      <c r="C7" s="2">
        <f>$B7</f>
        <v>1</v>
      </c>
      <c r="D7" s="2">
        <f aca="true" t="shared" si="1" ref="D7:P7">$B7</f>
        <v>1</v>
      </c>
      <c r="E7" s="2">
        <f t="shared" si="1"/>
        <v>1</v>
      </c>
      <c r="F7" s="2">
        <f t="shared" si="1"/>
        <v>1</v>
      </c>
      <c r="G7" s="2">
        <f t="shared" si="1"/>
        <v>1</v>
      </c>
      <c r="H7" s="2">
        <f t="shared" si="1"/>
        <v>1</v>
      </c>
      <c r="I7" s="2">
        <f t="shared" si="1"/>
        <v>1</v>
      </c>
      <c r="J7" s="2">
        <f t="shared" si="1"/>
        <v>1</v>
      </c>
      <c r="K7" s="2">
        <f t="shared" si="1"/>
        <v>1</v>
      </c>
      <c r="L7" s="2">
        <f t="shared" si="1"/>
        <v>1</v>
      </c>
      <c r="M7" s="2">
        <f t="shared" si="1"/>
        <v>1</v>
      </c>
      <c r="N7" s="2">
        <f t="shared" si="1"/>
        <v>1</v>
      </c>
      <c r="O7" s="2">
        <f t="shared" si="1"/>
        <v>1</v>
      </c>
      <c r="P7" s="2">
        <f t="shared" si="1"/>
        <v>1</v>
      </c>
    </row>
    <row r="8" spans="1:16" ht="12.75">
      <c r="A8" t="s">
        <v>10</v>
      </c>
      <c r="B8" s="2">
        <f>B6+B7</f>
        <v>1</v>
      </c>
      <c r="C8" s="2">
        <f aca="true" t="shared" si="2" ref="C8:P8">C6+C7</f>
        <v>1</v>
      </c>
      <c r="D8" s="2">
        <f t="shared" si="2"/>
        <v>1</v>
      </c>
      <c r="E8" s="2">
        <f t="shared" si="2"/>
        <v>1</v>
      </c>
      <c r="F8" s="2">
        <f t="shared" si="2"/>
        <v>1</v>
      </c>
      <c r="G8" s="2">
        <f t="shared" si="2"/>
        <v>1</v>
      </c>
      <c r="H8" s="2">
        <f t="shared" si="2"/>
        <v>1</v>
      </c>
      <c r="I8" s="2">
        <f t="shared" si="2"/>
        <v>1</v>
      </c>
      <c r="J8" s="2">
        <f t="shared" si="2"/>
        <v>1</v>
      </c>
      <c r="K8" s="2">
        <f t="shared" si="2"/>
        <v>1</v>
      </c>
      <c r="L8" s="2">
        <f t="shared" si="2"/>
        <v>1</v>
      </c>
      <c r="M8" s="2">
        <f t="shared" si="2"/>
        <v>1</v>
      </c>
      <c r="N8" s="2">
        <f t="shared" si="2"/>
        <v>1</v>
      </c>
      <c r="O8" s="2">
        <f t="shared" si="2"/>
        <v>1</v>
      </c>
      <c r="P8" s="2">
        <f t="shared" si="2"/>
        <v>1</v>
      </c>
    </row>
    <row r="9" spans="1:16" ht="12.75">
      <c r="A9" t="s">
        <v>3</v>
      </c>
      <c r="B9" s="2">
        <f>B8</f>
        <v>1</v>
      </c>
      <c r="C9" s="2">
        <f>B9+C8</f>
        <v>2</v>
      </c>
      <c r="D9" s="2">
        <f>C9+D8</f>
        <v>3</v>
      </c>
      <c r="E9" s="2">
        <f>D9+E8</f>
        <v>4</v>
      </c>
      <c r="F9" s="2">
        <f>E9+F8</f>
        <v>5</v>
      </c>
      <c r="G9" s="2">
        <f aca="true" t="shared" si="3" ref="G9:P9">F9+G8</f>
        <v>6</v>
      </c>
      <c r="H9" s="2">
        <f t="shared" si="3"/>
        <v>7</v>
      </c>
      <c r="I9" s="2">
        <f t="shared" si="3"/>
        <v>8</v>
      </c>
      <c r="J9" s="2">
        <f t="shared" si="3"/>
        <v>9</v>
      </c>
      <c r="K9" s="2">
        <f t="shared" si="3"/>
        <v>10</v>
      </c>
      <c r="L9" s="2">
        <f t="shared" si="3"/>
        <v>11</v>
      </c>
      <c r="M9" s="2">
        <f t="shared" si="3"/>
        <v>12</v>
      </c>
      <c r="N9" s="2">
        <f t="shared" si="3"/>
        <v>13</v>
      </c>
      <c r="O9" s="2">
        <f t="shared" si="3"/>
        <v>14</v>
      </c>
      <c r="P9" s="2">
        <f t="shared" si="3"/>
        <v>15</v>
      </c>
    </row>
    <row r="10" spans="1:16" ht="12.75">
      <c r="A10" t="s">
        <v>4</v>
      </c>
      <c r="B10" s="5">
        <f>(1+$B3)^(-B5)</f>
        <v>0.8928571428571428</v>
      </c>
      <c r="C10" s="5">
        <f>(1+$B3)^(-C5)</f>
        <v>0.7971938775510203</v>
      </c>
      <c r="D10" s="5">
        <f>(1+$B3)^(-D5)</f>
        <v>0.7117802478134109</v>
      </c>
      <c r="E10" s="5">
        <f>(1+$B3)^(-E5)</f>
        <v>0.6355180784048312</v>
      </c>
      <c r="F10" s="5">
        <f aca="true" t="shared" si="4" ref="F10:P10">(1+$B3)^(-F5)</f>
        <v>0.5674268557185992</v>
      </c>
      <c r="G10" s="5">
        <f t="shared" si="4"/>
        <v>0.5066311211773207</v>
      </c>
      <c r="H10" s="5">
        <f t="shared" si="4"/>
        <v>0.45234921533689343</v>
      </c>
      <c r="I10" s="5">
        <f t="shared" si="4"/>
        <v>0.4038832279793691</v>
      </c>
      <c r="J10" s="5">
        <f t="shared" si="4"/>
        <v>0.36061002498157957</v>
      </c>
      <c r="K10" s="5">
        <f t="shared" si="4"/>
        <v>0.321973236590696</v>
      </c>
      <c r="L10" s="5">
        <f t="shared" si="4"/>
        <v>0.28747610409883567</v>
      </c>
      <c r="M10" s="5">
        <f t="shared" si="4"/>
        <v>0.25667509294538904</v>
      </c>
      <c r="N10" s="5">
        <f t="shared" si="4"/>
        <v>0.22917419012981158</v>
      </c>
      <c r="O10" s="5">
        <f t="shared" si="4"/>
        <v>0.20461981261590317</v>
      </c>
      <c r="P10" s="5">
        <f t="shared" si="4"/>
        <v>0.18269626126419927</v>
      </c>
    </row>
    <row r="11" spans="1:16" ht="12.75">
      <c r="A11" t="s">
        <v>5</v>
      </c>
      <c r="B11" s="2">
        <f>B8*B10</f>
        <v>0.8928571428571428</v>
      </c>
      <c r="C11" s="2">
        <f aca="true" t="shared" si="5" ref="C11:P11">C8*C10</f>
        <v>0.7971938775510203</v>
      </c>
      <c r="D11" s="2">
        <f t="shared" si="5"/>
        <v>0.7117802478134109</v>
      </c>
      <c r="E11" s="2">
        <f t="shared" si="5"/>
        <v>0.6355180784048312</v>
      </c>
      <c r="F11" s="2">
        <f t="shared" si="5"/>
        <v>0.5674268557185992</v>
      </c>
      <c r="G11" s="2">
        <f t="shared" si="5"/>
        <v>0.5066311211773207</v>
      </c>
      <c r="H11" s="2">
        <f t="shared" si="5"/>
        <v>0.45234921533689343</v>
      </c>
      <c r="I11" s="2">
        <f t="shared" si="5"/>
        <v>0.4038832279793691</v>
      </c>
      <c r="J11" s="2">
        <f t="shared" si="5"/>
        <v>0.36061002498157957</v>
      </c>
      <c r="K11" s="2">
        <f t="shared" si="5"/>
        <v>0.321973236590696</v>
      </c>
      <c r="L11" s="2">
        <f t="shared" si="5"/>
        <v>0.28747610409883567</v>
      </c>
      <c r="M11" s="2">
        <f t="shared" si="5"/>
        <v>0.25667509294538904</v>
      </c>
      <c r="N11" s="2">
        <f t="shared" si="5"/>
        <v>0.22917419012981158</v>
      </c>
      <c r="O11" s="2">
        <f t="shared" si="5"/>
        <v>0.20461981261590317</v>
      </c>
      <c r="P11" s="2">
        <f t="shared" si="5"/>
        <v>0.18269626126419927</v>
      </c>
    </row>
    <row r="12" spans="1:16" ht="12.75">
      <c r="A12" t="s">
        <v>6</v>
      </c>
      <c r="B12" s="2">
        <f>SUM($B11:B11)</f>
        <v>0.8928571428571428</v>
      </c>
      <c r="C12" s="2">
        <f>SUM($B11:C11)</f>
        <v>1.6900510204081631</v>
      </c>
      <c r="D12" s="2">
        <f>SUM($B11:D11)</f>
        <v>2.401831268221574</v>
      </c>
      <c r="E12" s="2">
        <f>SUM($B11:E11)</f>
        <v>3.037349346626405</v>
      </c>
      <c r="F12" s="2">
        <f>SUM($B11:F11)</f>
        <v>3.6047762023450045</v>
      </c>
      <c r="G12" s="2">
        <f>SUM($B11:G11)</f>
        <v>4.111407323522325</v>
      </c>
      <c r="H12" s="2">
        <f>SUM($B11:H11)</f>
        <v>4.563756538859218</v>
      </c>
      <c r="I12" s="2">
        <f>SUM($B11:I11)</f>
        <v>4.967639766838587</v>
      </c>
      <c r="J12" s="2">
        <f>SUM($B11:J11)</f>
        <v>5.328249791820167</v>
      </c>
      <c r="K12" s="2">
        <f>SUM($B11:K11)</f>
        <v>5.650223028410863</v>
      </c>
      <c r="L12" s="2">
        <f>SUM($B11:L11)</f>
        <v>5.9376991325096995</v>
      </c>
      <c r="M12" s="2">
        <f>SUM($B11:M11)</f>
        <v>6.194374225455088</v>
      </c>
      <c r="N12" s="2">
        <f>SUM($B11:N11)</f>
        <v>6.4235484155849</v>
      </c>
      <c r="O12" s="2">
        <f>SUM($B11:O11)</f>
        <v>6.628168228200804</v>
      </c>
      <c r="P12" s="2">
        <f>SUM($B11:P11)</f>
        <v>6.810864489465003</v>
      </c>
    </row>
    <row r="14" spans="1:2" ht="12.75">
      <c r="A14" t="s">
        <v>7</v>
      </c>
      <c r="B14" s="2">
        <f>SUM(B8:P8)</f>
        <v>15</v>
      </c>
    </row>
    <row r="15" spans="1:3" ht="12.75">
      <c r="A15" t="s">
        <v>6</v>
      </c>
      <c r="B15" s="2">
        <f>P12</f>
        <v>6.810864489465003</v>
      </c>
      <c r="C15" s="3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23.28125" style="0" customWidth="1"/>
    <col min="2" max="2" width="10.7109375" style="0" customWidth="1"/>
    <col min="15" max="15" width="11.8515625" style="0" customWidth="1"/>
  </cols>
  <sheetData>
    <row r="1" ht="12.75">
      <c r="A1" s="10" t="s">
        <v>14</v>
      </c>
    </row>
    <row r="3" spans="1:5" ht="12.75">
      <c r="A3" s="7" t="s">
        <v>15</v>
      </c>
      <c r="B3" s="8">
        <v>0.1</v>
      </c>
      <c r="C3" s="9" t="s">
        <v>21</v>
      </c>
      <c r="D3" s="9"/>
      <c r="E3" s="9"/>
    </row>
    <row r="4" spans="1:2" ht="12.75">
      <c r="A4" s="6"/>
      <c r="B4" s="1"/>
    </row>
    <row r="5" spans="1:31" ht="12.75">
      <c r="A5" t="s">
        <v>18</v>
      </c>
      <c r="B5" s="2">
        <v>6</v>
      </c>
      <c r="C5" s="2">
        <f>$B$5</f>
        <v>6</v>
      </c>
      <c r="D5" s="2">
        <f aca="true" t="shared" si="0" ref="D5:AE5">$B$5</f>
        <v>6</v>
      </c>
      <c r="E5" s="2">
        <f t="shared" si="0"/>
        <v>6</v>
      </c>
      <c r="F5" s="2">
        <f t="shared" si="0"/>
        <v>6</v>
      </c>
      <c r="G5" s="2">
        <f t="shared" si="0"/>
        <v>6</v>
      </c>
      <c r="H5" s="2">
        <f t="shared" si="0"/>
        <v>6</v>
      </c>
      <c r="I5" s="2">
        <f t="shared" si="0"/>
        <v>6</v>
      </c>
      <c r="J5" s="2">
        <f t="shared" si="0"/>
        <v>6</v>
      </c>
      <c r="K5" s="2">
        <f t="shared" si="0"/>
        <v>6</v>
      </c>
      <c r="L5" s="2">
        <f t="shared" si="0"/>
        <v>6</v>
      </c>
      <c r="M5" s="2">
        <f t="shared" si="0"/>
        <v>6</v>
      </c>
      <c r="N5" s="2">
        <f t="shared" si="0"/>
        <v>6</v>
      </c>
      <c r="O5" s="2">
        <f t="shared" si="0"/>
        <v>6</v>
      </c>
      <c r="P5" s="2">
        <f t="shared" si="0"/>
        <v>6</v>
      </c>
      <c r="Q5" s="2">
        <f t="shared" si="0"/>
        <v>6</v>
      </c>
      <c r="R5" s="2">
        <f t="shared" si="0"/>
        <v>6</v>
      </c>
      <c r="S5" s="2">
        <f t="shared" si="0"/>
        <v>6</v>
      </c>
      <c r="T5" s="2">
        <f t="shared" si="0"/>
        <v>6</v>
      </c>
      <c r="U5" s="2">
        <f t="shared" si="0"/>
        <v>6</v>
      </c>
      <c r="V5" s="2">
        <f t="shared" si="0"/>
        <v>6</v>
      </c>
      <c r="W5" s="2">
        <f t="shared" si="0"/>
        <v>6</v>
      </c>
      <c r="X5" s="2">
        <f t="shared" si="0"/>
        <v>6</v>
      </c>
      <c r="Y5" s="2">
        <f t="shared" si="0"/>
        <v>6</v>
      </c>
      <c r="Z5" s="2">
        <f t="shared" si="0"/>
        <v>6</v>
      </c>
      <c r="AA5" s="2">
        <f t="shared" si="0"/>
        <v>6</v>
      </c>
      <c r="AB5" s="2">
        <f t="shared" si="0"/>
        <v>6</v>
      </c>
      <c r="AC5" s="2">
        <f t="shared" si="0"/>
        <v>6</v>
      </c>
      <c r="AD5" s="2">
        <f t="shared" si="0"/>
        <v>6</v>
      </c>
      <c r="AE5" s="2">
        <f t="shared" si="0"/>
        <v>6</v>
      </c>
    </row>
    <row r="6" spans="1:31" ht="12.75">
      <c r="A6" t="s">
        <v>17</v>
      </c>
      <c r="C6">
        <f>B5*(1+$B$3)</f>
        <v>6.6000000000000005</v>
      </c>
      <c r="D6" s="4">
        <f>C7*(1+$B$3)</f>
        <v>13.860000000000003</v>
      </c>
      <c r="E6" s="4">
        <f>D7*(1+$B$3)</f>
        <v>21.846000000000004</v>
      </c>
      <c r="F6" s="4">
        <f>E7*(1+$B$3)</f>
        <v>30.630600000000005</v>
      </c>
      <c r="G6" s="4">
        <f aca="true" t="shared" si="1" ref="G6:AE6">F7*(1+$B$3)</f>
        <v>40.29366</v>
      </c>
      <c r="H6" s="4">
        <f t="shared" si="1"/>
        <v>50.92302600000001</v>
      </c>
      <c r="I6" s="4">
        <f t="shared" si="1"/>
        <v>62.61532860000001</v>
      </c>
      <c r="J6" s="4">
        <f t="shared" si="1"/>
        <v>75.47686146000002</v>
      </c>
      <c r="K6" s="4">
        <f t="shared" si="1"/>
        <v>89.62454760600004</v>
      </c>
      <c r="L6" s="4">
        <f t="shared" si="1"/>
        <v>105.18700236660004</v>
      </c>
      <c r="M6" s="4">
        <f t="shared" si="1"/>
        <v>122.30570260326006</v>
      </c>
      <c r="N6" s="4">
        <f t="shared" si="1"/>
        <v>141.13627286358607</v>
      </c>
      <c r="O6" s="4">
        <f t="shared" si="1"/>
        <v>161.8499001499447</v>
      </c>
      <c r="P6" s="4">
        <f t="shared" si="1"/>
        <v>184.63489016493918</v>
      </c>
      <c r="Q6" s="4">
        <f t="shared" si="1"/>
        <v>209.69837918143313</v>
      </c>
      <c r="R6" s="4">
        <f t="shared" si="1"/>
        <v>237.26821709957645</v>
      </c>
      <c r="S6" s="4">
        <f t="shared" si="1"/>
        <v>267.5950388095341</v>
      </c>
      <c r="T6" s="4">
        <f t="shared" si="1"/>
        <v>300.95454269048753</v>
      </c>
      <c r="U6" s="4">
        <f t="shared" si="1"/>
        <v>337.6499969595363</v>
      </c>
      <c r="V6" s="4">
        <f t="shared" si="1"/>
        <v>378.01499665548994</v>
      </c>
      <c r="W6" s="4">
        <f t="shared" si="1"/>
        <v>422.41649632103895</v>
      </c>
      <c r="X6" s="4">
        <f t="shared" si="1"/>
        <v>471.2581459531429</v>
      </c>
      <c r="Y6" s="4">
        <f t="shared" si="1"/>
        <v>524.9839605484573</v>
      </c>
      <c r="Z6" s="4">
        <f t="shared" si="1"/>
        <v>584.0823566033031</v>
      </c>
      <c r="AA6" s="4">
        <f t="shared" si="1"/>
        <v>649.0905922636334</v>
      </c>
      <c r="AB6" s="4">
        <f t="shared" si="1"/>
        <v>720.5996514899969</v>
      </c>
      <c r="AC6" s="4">
        <f t="shared" si="1"/>
        <v>799.2596166389966</v>
      </c>
      <c r="AD6" s="4">
        <f t="shared" si="1"/>
        <v>885.7855783028963</v>
      </c>
      <c r="AE6" s="4">
        <f t="shared" si="1"/>
        <v>980.964136133186</v>
      </c>
    </row>
    <row r="7" spans="1:31" ht="12.75">
      <c r="A7" t="s">
        <v>19</v>
      </c>
      <c r="B7" s="4">
        <f>B5+B6</f>
        <v>6</v>
      </c>
      <c r="C7" s="4">
        <f>C5+C6</f>
        <v>12.600000000000001</v>
      </c>
      <c r="D7" s="4">
        <f>D5+D6</f>
        <v>19.860000000000003</v>
      </c>
      <c r="E7" s="4">
        <f>E5+E6</f>
        <v>27.846000000000004</v>
      </c>
      <c r="F7" s="4">
        <f>F5+F6</f>
        <v>36.6306</v>
      </c>
      <c r="G7" s="4">
        <f aca="true" t="shared" si="2" ref="G7:AE7">G5+G6</f>
        <v>46.29366</v>
      </c>
      <c r="H7" s="4">
        <f t="shared" si="2"/>
        <v>56.92302600000001</v>
      </c>
      <c r="I7" s="4">
        <f t="shared" si="2"/>
        <v>68.61532860000001</v>
      </c>
      <c r="J7" s="4">
        <f t="shared" si="2"/>
        <v>81.47686146000002</v>
      </c>
      <c r="K7" s="4">
        <f t="shared" si="2"/>
        <v>95.62454760600004</v>
      </c>
      <c r="L7" s="4">
        <f t="shared" si="2"/>
        <v>111.18700236660004</v>
      </c>
      <c r="M7" s="4">
        <f t="shared" si="2"/>
        <v>128.30570260326004</v>
      </c>
      <c r="N7" s="4">
        <f t="shared" si="2"/>
        <v>147.13627286358607</v>
      </c>
      <c r="O7" s="4">
        <f t="shared" si="2"/>
        <v>167.8499001499447</v>
      </c>
      <c r="P7" s="4">
        <f t="shared" si="2"/>
        <v>190.63489016493918</v>
      </c>
      <c r="Q7" s="4">
        <f t="shared" si="2"/>
        <v>215.69837918143313</v>
      </c>
      <c r="R7" s="4">
        <f t="shared" si="2"/>
        <v>243.26821709957645</v>
      </c>
      <c r="S7" s="4">
        <f t="shared" si="2"/>
        <v>273.5950388095341</v>
      </c>
      <c r="T7" s="4">
        <f t="shared" si="2"/>
        <v>306.95454269048753</v>
      </c>
      <c r="U7" s="4">
        <f t="shared" si="2"/>
        <v>343.6499969595363</v>
      </c>
      <c r="V7" s="4">
        <f t="shared" si="2"/>
        <v>384.01499665548994</v>
      </c>
      <c r="W7" s="4">
        <f t="shared" si="2"/>
        <v>428.41649632103895</v>
      </c>
      <c r="X7" s="4">
        <f t="shared" si="2"/>
        <v>477.2581459531429</v>
      </c>
      <c r="Y7" s="4">
        <f t="shared" si="2"/>
        <v>530.9839605484573</v>
      </c>
      <c r="Z7" s="4">
        <f t="shared" si="2"/>
        <v>590.0823566033031</v>
      </c>
      <c r="AA7" s="4">
        <f t="shared" si="2"/>
        <v>655.0905922636334</v>
      </c>
      <c r="AB7" s="4">
        <f t="shared" si="2"/>
        <v>726.5996514899969</v>
      </c>
      <c r="AC7" s="4">
        <f t="shared" si="2"/>
        <v>805.2596166389966</v>
      </c>
      <c r="AD7" s="4">
        <f t="shared" si="2"/>
        <v>891.7855783028963</v>
      </c>
      <c r="AE7" s="4">
        <f t="shared" si="2"/>
        <v>986.964136133186</v>
      </c>
    </row>
    <row r="9" spans="1:2" ht="12.75">
      <c r="A9" s="6" t="s">
        <v>17</v>
      </c>
      <c r="B9" s="4">
        <f>SUM(B5:AE5)</f>
        <v>180</v>
      </c>
    </row>
    <row r="10" spans="1:3" ht="12.75">
      <c r="A10" s="11" t="s">
        <v>16</v>
      </c>
      <c r="B10" s="12">
        <f>AE7</f>
        <v>986.964136133186</v>
      </c>
      <c r="C10" s="3"/>
    </row>
    <row r="12" spans="1:5" ht="12.75">
      <c r="A12" s="7" t="s">
        <v>15</v>
      </c>
      <c r="B12" s="8">
        <f>B3</f>
        <v>0.1</v>
      </c>
      <c r="C12" s="9" t="s">
        <v>20</v>
      </c>
      <c r="D12" s="9"/>
      <c r="E12" s="9"/>
    </row>
    <row r="13" spans="1:2" ht="12.75">
      <c r="A13" s="6"/>
      <c r="B13" s="1"/>
    </row>
    <row r="14" spans="1:31" ht="12.75">
      <c r="A14" t="s">
        <v>18</v>
      </c>
      <c r="B14" s="2">
        <f>B5</f>
        <v>6</v>
      </c>
      <c r="C14" s="2">
        <f>$B$14</f>
        <v>6</v>
      </c>
      <c r="D14" s="2">
        <f aca="true" t="shared" si="3" ref="D14:AE14">$B$14</f>
        <v>6</v>
      </c>
      <c r="E14" s="2">
        <f t="shared" si="3"/>
        <v>6</v>
      </c>
      <c r="F14" s="2">
        <f t="shared" si="3"/>
        <v>6</v>
      </c>
      <c r="G14" s="2">
        <f t="shared" si="3"/>
        <v>6</v>
      </c>
      <c r="H14" s="2">
        <f t="shared" si="3"/>
        <v>6</v>
      </c>
      <c r="I14" s="2">
        <f t="shared" si="3"/>
        <v>6</v>
      </c>
      <c r="J14" s="2">
        <f t="shared" si="3"/>
        <v>6</v>
      </c>
      <c r="K14" s="2">
        <f t="shared" si="3"/>
        <v>6</v>
      </c>
      <c r="L14" s="2">
        <f t="shared" si="3"/>
        <v>6</v>
      </c>
      <c r="M14" s="2">
        <f t="shared" si="3"/>
        <v>6</v>
      </c>
      <c r="N14" s="2">
        <f t="shared" si="3"/>
        <v>6</v>
      </c>
      <c r="O14" s="2">
        <f t="shared" si="3"/>
        <v>6</v>
      </c>
      <c r="P14" s="2">
        <f t="shared" si="3"/>
        <v>6</v>
      </c>
      <c r="Q14" s="2">
        <f t="shared" si="3"/>
        <v>6</v>
      </c>
      <c r="R14" s="2">
        <f t="shared" si="3"/>
        <v>6</v>
      </c>
      <c r="S14" s="2">
        <f t="shared" si="3"/>
        <v>6</v>
      </c>
      <c r="T14" s="2">
        <f t="shared" si="3"/>
        <v>6</v>
      </c>
      <c r="U14" s="2">
        <f t="shared" si="3"/>
        <v>6</v>
      </c>
      <c r="V14" s="2">
        <f t="shared" si="3"/>
        <v>6</v>
      </c>
      <c r="W14" s="2">
        <f t="shared" si="3"/>
        <v>6</v>
      </c>
      <c r="X14" s="2">
        <f t="shared" si="3"/>
        <v>6</v>
      </c>
      <c r="Y14" s="2">
        <f t="shared" si="3"/>
        <v>6</v>
      </c>
      <c r="Z14" s="2">
        <f t="shared" si="3"/>
        <v>6</v>
      </c>
      <c r="AA14" s="2">
        <f t="shared" si="3"/>
        <v>6</v>
      </c>
      <c r="AB14" s="2">
        <f t="shared" si="3"/>
        <v>6</v>
      </c>
      <c r="AC14" s="2">
        <f t="shared" si="3"/>
        <v>6</v>
      </c>
      <c r="AD14" s="2">
        <f t="shared" si="3"/>
        <v>6</v>
      </c>
      <c r="AE14" s="2">
        <f t="shared" si="3"/>
        <v>6</v>
      </c>
    </row>
    <row r="15" spans="1:31" ht="12.75">
      <c r="A15" t="s">
        <v>17</v>
      </c>
      <c r="C15" s="4">
        <f>B14*EXP($B$3)</f>
        <v>6.631025508453886</v>
      </c>
      <c r="D15" s="4">
        <f>C16*EXP($B$3)</f>
        <v>13.959442057414906</v>
      </c>
      <c r="E15" s="4">
        <f aca="true" t="shared" si="4" ref="E15:AE15">D16*EXP($B$3)</f>
        <v>22.058594902870926</v>
      </c>
      <c r="F15" s="4">
        <f t="shared" si="4"/>
        <v>31.00954308871855</v>
      </c>
      <c r="G15" s="4">
        <f t="shared" si="4"/>
        <v>40.901870712919326</v>
      </c>
      <c r="H15" s="4">
        <f t="shared" si="4"/>
        <v>51.83458351526239</v>
      </c>
      <c r="I15" s="4">
        <f t="shared" si="4"/>
        <v>63.91709976008526</v>
      </c>
      <c r="J15" s="4">
        <f t="shared" si="4"/>
        <v>77.27034533104006</v>
      </c>
      <c r="K15" s="4">
        <f t="shared" si="4"/>
        <v>92.02796399798177</v>
      </c>
      <c r="L15" s="4">
        <f t="shared" si="4"/>
        <v>108.33765496873606</v>
      </c>
      <c r="M15" s="4">
        <f t="shared" si="4"/>
        <v>126.36265111241468</v>
      </c>
      <c r="N15" s="4">
        <f t="shared" si="4"/>
        <v>146.28335264883398</v>
      </c>
      <c r="O15" s="4">
        <f t="shared" si="4"/>
        <v>168.29913265454948</v>
      </c>
      <c r="P15" s="4">
        <f t="shared" si="4"/>
        <v>192.63033245561755</v>
      </c>
      <c r="Q15" s="4">
        <f t="shared" si="4"/>
        <v>219.52046687764596</v>
      </c>
      <c r="R15" s="4">
        <f t="shared" si="4"/>
        <v>249.2386614240167</v>
      </c>
      <c r="S15" s="4">
        <f t="shared" si="4"/>
        <v>282.0823457743799</v>
      </c>
      <c r="T15" s="4">
        <f t="shared" si="4"/>
        <v>318.3802305608576</v>
      </c>
      <c r="U15" s="4">
        <f t="shared" si="4"/>
        <v>358.4955972145333</v>
      </c>
      <c r="V15" s="4">
        <f t="shared" si="4"/>
        <v>402.82993380811723</v>
      </c>
      <c r="W15" s="4">
        <f t="shared" si="4"/>
        <v>451.8269532835232</v>
      </c>
      <c r="X15" s="4">
        <f t="shared" si="4"/>
        <v>505.977034280128</v>
      </c>
      <c r="Y15" s="4">
        <f t="shared" si="4"/>
        <v>565.8221290090164</v>
      </c>
      <c r="Z15" s="4">
        <f t="shared" si="4"/>
        <v>631.9611872928662</v>
      </c>
      <c r="AA15" s="4">
        <f t="shared" si="4"/>
        <v>705.0561510570872</v>
      </c>
      <c r="AB15" s="4">
        <f t="shared" si="4"/>
        <v>785.8385792670974</v>
      </c>
      <c r="AC15" s="4">
        <f t="shared" si="4"/>
        <v>875.1169696163346</v>
      </c>
      <c r="AD15" s="4">
        <f t="shared" si="4"/>
        <v>973.7848502429171</v>
      </c>
      <c r="AE15" s="4">
        <f t="shared" si="4"/>
        <v>1082.8297224595756</v>
      </c>
    </row>
    <row r="16" spans="1:31" ht="12.75">
      <c r="A16" t="s">
        <v>19</v>
      </c>
      <c r="B16" s="4">
        <f aca="true" t="shared" si="5" ref="B16:AE16">B14+B15</f>
        <v>6</v>
      </c>
      <c r="C16" s="4">
        <f t="shared" si="5"/>
        <v>12.631025508453886</v>
      </c>
      <c r="D16" s="4">
        <f t="shared" si="5"/>
        <v>19.959442057414904</v>
      </c>
      <c r="E16" s="4">
        <f t="shared" si="5"/>
        <v>28.058594902870926</v>
      </c>
      <c r="F16" s="4">
        <f t="shared" si="5"/>
        <v>37.00954308871855</v>
      </c>
      <c r="G16" s="4">
        <f t="shared" si="5"/>
        <v>46.901870712919326</v>
      </c>
      <c r="H16" s="4">
        <f t="shared" si="5"/>
        <v>57.83458351526239</v>
      </c>
      <c r="I16" s="4">
        <f t="shared" si="5"/>
        <v>69.91709976008525</v>
      </c>
      <c r="J16" s="4">
        <f t="shared" si="5"/>
        <v>83.27034533104006</v>
      </c>
      <c r="K16" s="4">
        <f t="shared" si="5"/>
        <v>98.02796399798177</v>
      </c>
      <c r="L16" s="4">
        <f t="shared" si="5"/>
        <v>114.33765496873606</v>
      </c>
      <c r="M16" s="4">
        <f t="shared" si="5"/>
        <v>132.36265111241468</v>
      </c>
      <c r="N16" s="4">
        <f t="shared" si="5"/>
        <v>152.28335264883398</v>
      </c>
      <c r="O16" s="4">
        <f t="shared" si="5"/>
        <v>174.29913265454948</v>
      </c>
      <c r="P16" s="4">
        <f t="shared" si="5"/>
        <v>198.63033245561755</v>
      </c>
      <c r="Q16" s="4">
        <f t="shared" si="5"/>
        <v>225.52046687764596</v>
      </c>
      <c r="R16" s="4">
        <f t="shared" si="5"/>
        <v>255.2386614240167</v>
      </c>
      <c r="S16" s="4">
        <f t="shared" si="5"/>
        <v>288.0823457743799</v>
      </c>
      <c r="T16" s="4">
        <f t="shared" si="5"/>
        <v>324.3802305608576</v>
      </c>
      <c r="U16" s="4">
        <f t="shared" si="5"/>
        <v>364.4955972145333</v>
      </c>
      <c r="V16" s="4">
        <f t="shared" si="5"/>
        <v>408.82993380811723</v>
      </c>
      <c r="W16" s="4">
        <f t="shared" si="5"/>
        <v>457.8269532835232</v>
      </c>
      <c r="X16" s="4">
        <f t="shared" si="5"/>
        <v>511.977034280128</v>
      </c>
      <c r="Y16" s="4">
        <f t="shared" si="5"/>
        <v>571.8221290090164</v>
      </c>
      <c r="Z16" s="4">
        <f t="shared" si="5"/>
        <v>637.9611872928662</v>
      </c>
      <c r="AA16" s="4">
        <f t="shared" si="5"/>
        <v>711.0561510570872</v>
      </c>
      <c r="AB16" s="4">
        <f t="shared" si="5"/>
        <v>791.8385792670974</v>
      </c>
      <c r="AC16" s="4">
        <f t="shared" si="5"/>
        <v>881.1169696163346</v>
      </c>
      <c r="AD16" s="4">
        <f t="shared" si="5"/>
        <v>979.7848502429171</v>
      </c>
      <c r="AE16" s="4">
        <f t="shared" si="5"/>
        <v>1088.8297224595756</v>
      </c>
    </row>
    <row r="18" spans="1:2" ht="12.75">
      <c r="A18" s="6" t="s">
        <v>17</v>
      </c>
      <c r="B18" s="4">
        <f>SUM(B14:AE14)</f>
        <v>180</v>
      </c>
    </row>
    <row r="19" spans="1:3" ht="12.75">
      <c r="A19" s="11" t="s">
        <v>16</v>
      </c>
      <c r="B19" s="12">
        <f>AE16</f>
        <v>1088.8297224595756</v>
      </c>
      <c r="C19" s="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6.140625" style="0" customWidth="1"/>
  </cols>
  <sheetData>
    <row r="1" ht="12.75">
      <c r="A1" t="s">
        <v>12</v>
      </c>
    </row>
    <row r="3" spans="1:2" ht="12.75">
      <c r="A3" t="s">
        <v>1</v>
      </c>
      <c r="B3">
        <v>0.12</v>
      </c>
    </row>
    <row r="6" spans="1:16" ht="12.75">
      <c r="A6" t="s">
        <v>0</v>
      </c>
      <c r="B6">
        <v>1</v>
      </c>
      <c r="C6">
        <f>B6+1</f>
        <v>2</v>
      </c>
      <c r="D6">
        <f aca="true" t="shared" si="0" ref="D6:P6">C6+1</f>
        <v>3</v>
      </c>
      <c r="E6">
        <f t="shared" si="0"/>
        <v>4</v>
      </c>
      <c r="F6">
        <f t="shared" si="0"/>
        <v>5</v>
      </c>
      <c r="G6">
        <f t="shared" si="0"/>
        <v>6</v>
      </c>
      <c r="H6">
        <f t="shared" si="0"/>
        <v>7</v>
      </c>
      <c r="I6">
        <f t="shared" si="0"/>
        <v>8</v>
      </c>
      <c r="J6">
        <f t="shared" si="0"/>
        <v>9</v>
      </c>
      <c r="K6">
        <f t="shared" si="0"/>
        <v>10</v>
      </c>
      <c r="L6">
        <f t="shared" si="0"/>
        <v>11</v>
      </c>
      <c r="M6">
        <f t="shared" si="0"/>
        <v>12</v>
      </c>
      <c r="N6">
        <f t="shared" si="0"/>
        <v>13</v>
      </c>
      <c r="O6">
        <f t="shared" si="0"/>
        <v>14</v>
      </c>
      <c r="P6">
        <f t="shared" si="0"/>
        <v>15</v>
      </c>
    </row>
    <row r="7" spans="1:16" ht="12.75">
      <c r="A7" t="s">
        <v>9</v>
      </c>
      <c r="B7" s="2">
        <v>-3</v>
      </c>
      <c r="C7" s="2">
        <v>0</v>
      </c>
      <c r="D7" s="2">
        <f>C7</f>
        <v>0</v>
      </c>
      <c r="E7" s="2">
        <f aca="true" t="shared" si="1" ref="E7:P7">D7</f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 t="shared" si="1"/>
        <v>0</v>
      </c>
      <c r="J7" s="2">
        <f t="shared" si="1"/>
        <v>0</v>
      </c>
      <c r="K7" s="2">
        <f t="shared" si="1"/>
        <v>0</v>
      </c>
      <c r="L7" s="2">
        <f t="shared" si="1"/>
        <v>0</v>
      </c>
      <c r="M7" s="2">
        <f t="shared" si="1"/>
        <v>0</v>
      </c>
      <c r="N7" s="2">
        <f t="shared" si="1"/>
        <v>0</v>
      </c>
      <c r="O7" s="2">
        <f t="shared" si="1"/>
        <v>0</v>
      </c>
      <c r="P7" s="2">
        <f t="shared" si="1"/>
        <v>0</v>
      </c>
    </row>
    <row r="8" spans="1:16" ht="12.75">
      <c r="A8" t="s">
        <v>2</v>
      </c>
      <c r="B8" s="2">
        <v>1</v>
      </c>
      <c r="C8" s="2">
        <f>B8</f>
        <v>1</v>
      </c>
      <c r="D8" s="2">
        <f aca="true" t="shared" si="2" ref="D8:P8">C8</f>
        <v>1</v>
      </c>
      <c r="E8" s="2">
        <f t="shared" si="2"/>
        <v>1</v>
      </c>
      <c r="F8" s="2">
        <f t="shared" si="2"/>
        <v>1</v>
      </c>
      <c r="G8" s="2">
        <f t="shared" si="2"/>
        <v>1</v>
      </c>
      <c r="H8" s="2">
        <f t="shared" si="2"/>
        <v>1</v>
      </c>
      <c r="I8" s="2">
        <f t="shared" si="2"/>
        <v>1</v>
      </c>
      <c r="J8" s="2">
        <f t="shared" si="2"/>
        <v>1</v>
      </c>
      <c r="K8" s="2">
        <f t="shared" si="2"/>
        <v>1</v>
      </c>
      <c r="L8" s="2">
        <f t="shared" si="2"/>
        <v>1</v>
      </c>
      <c r="M8" s="2">
        <f t="shared" si="2"/>
        <v>1</v>
      </c>
      <c r="N8" s="2">
        <f t="shared" si="2"/>
        <v>1</v>
      </c>
      <c r="O8" s="2">
        <f t="shared" si="2"/>
        <v>1</v>
      </c>
      <c r="P8" s="2">
        <f t="shared" si="2"/>
        <v>1</v>
      </c>
    </row>
    <row r="9" spans="1:16" ht="12.75">
      <c r="A9" t="s">
        <v>10</v>
      </c>
      <c r="B9" s="2">
        <f>B7+B8</f>
        <v>-2</v>
      </c>
      <c r="C9" s="2">
        <f>C7+C8</f>
        <v>1</v>
      </c>
      <c r="D9" s="2">
        <f aca="true" t="shared" si="3" ref="D9:P9">D7+D8</f>
        <v>1</v>
      </c>
      <c r="E9" s="2">
        <f t="shared" si="3"/>
        <v>1</v>
      </c>
      <c r="F9" s="2">
        <f t="shared" si="3"/>
        <v>1</v>
      </c>
      <c r="G9" s="2">
        <f t="shared" si="3"/>
        <v>1</v>
      </c>
      <c r="H9" s="2">
        <f t="shared" si="3"/>
        <v>1</v>
      </c>
      <c r="I9" s="2">
        <f t="shared" si="3"/>
        <v>1</v>
      </c>
      <c r="J9" s="2">
        <f t="shared" si="3"/>
        <v>1</v>
      </c>
      <c r="K9" s="2">
        <f t="shared" si="3"/>
        <v>1</v>
      </c>
      <c r="L9" s="2">
        <f t="shared" si="3"/>
        <v>1</v>
      </c>
      <c r="M9" s="2">
        <f t="shared" si="3"/>
        <v>1</v>
      </c>
      <c r="N9" s="2">
        <f t="shared" si="3"/>
        <v>1</v>
      </c>
      <c r="O9" s="2">
        <f t="shared" si="3"/>
        <v>1</v>
      </c>
      <c r="P9" s="2">
        <f t="shared" si="3"/>
        <v>1</v>
      </c>
    </row>
    <row r="10" spans="1:16" ht="12.75">
      <c r="A10" t="s">
        <v>3</v>
      </c>
      <c r="B10" s="2">
        <f>SUM($B9:B9)</f>
        <v>-2</v>
      </c>
      <c r="C10" s="2">
        <f>SUM($B9:C9)</f>
        <v>-1</v>
      </c>
      <c r="D10" s="2">
        <f>SUM($B9:D9)</f>
        <v>0</v>
      </c>
      <c r="E10" s="2">
        <f>SUM($B9:E9)</f>
        <v>1</v>
      </c>
      <c r="F10" s="2">
        <f>SUM($B9:F9)</f>
        <v>2</v>
      </c>
      <c r="G10" s="2">
        <f>SUM($B9:G9)</f>
        <v>3</v>
      </c>
      <c r="H10" s="2">
        <f>SUM($B9:H9)</f>
        <v>4</v>
      </c>
      <c r="I10" s="2">
        <f>SUM($B9:I9)</f>
        <v>5</v>
      </c>
      <c r="J10" s="2">
        <f>SUM($B9:J9)</f>
        <v>6</v>
      </c>
      <c r="K10" s="2">
        <f>SUM($B9:K9)</f>
        <v>7</v>
      </c>
      <c r="L10" s="2">
        <f>SUM($B9:L9)</f>
        <v>8</v>
      </c>
      <c r="M10" s="2">
        <f>SUM($B9:M9)</f>
        <v>9</v>
      </c>
      <c r="N10" s="2">
        <f>SUM($B9:N9)</f>
        <v>10</v>
      </c>
      <c r="O10" s="2">
        <f>SUM($B9:O9)</f>
        <v>11</v>
      </c>
      <c r="P10" s="2">
        <f>SUM($B9:P9)</f>
        <v>12</v>
      </c>
    </row>
    <row r="11" spans="1:16" ht="12.75">
      <c r="A11" t="s">
        <v>11</v>
      </c>
      <c r="B11">
        <f>(1+$B3)^(-B6)</f>
        <v>0.8928571428571428</v>
      </c>
      <c r="C11">
        <f aca="true" t="shared" si="4" ref="C11:P11">(1+$B3)^(-C6)</f>
        <v>0.7971938775510203</v>
      </c>
      <c r="D11">
        <f t="shared" si="4"/>
        <v>0.7117802478134109</v>
      </c>
      <c r="E11">
        <f t="shared" si="4"/>
        <v>0.6355180784048312</v>
      </c>
      <c r="F11">
        <f t="shared" si="4"/>
        <v>0.5674268557185992</v>
      </c>
      <c r="G11">
        <f t="shared" si="4"/>
        <v>0.5066311211773207</v>
      </c>
      <c r="H11">
        <f t="shared" si="4"/>
        <v>0.45234921533689343</v>
      </c>
      <c r="I11">
        <f t="shared" si="4"/>
        <v>0.4038832279793691</v>
      </c>
      <c r="J11">
        <f t="shared" si="4"/>
        <v>0.36061002498157957</v>
      </c>
      <c r="K11">
        <f t="shared" si="4"/>
        <v>0.321973236590696</v>
      </c>
      <c r="L11">
        <f t="shared" si="4"/>
        <v>0.28747610409883567</v>
      </c>
      <c r="M11">
        <f t="shared" si="4"/>
        <v>0.25667509294538904</v>
      </c>
      <c r="N11">
        <f t="shared" si="4"/>
        <v>0.22917419012981158</v>
      </c>
      <c r="O11">
        <f t="shared" si="4"/>
        <v>0.20461981261590317</v>
      </c>
      <c r="P11">
        <f t="shared" si="4"/>
        <v>0.18269626126419927</v>
      </c>
    </row>
    <row r="12" spans="1:16" ht="12.75">
      <c r="A12" t="s">
        <v>5</v>
      </c>
      <c r="B12">
        <f>B9*(1+$B3)^(-B6)</f>
        <v>-1.7857142857142856</v>
      </c>
      <c r="C12">
        <f>C9*(1+$B3)^(-C6)</f>
        <v>0.7971938775510203</v>
      </c>
      <c r="D12">
        <f>D9*(1+$B3)^(-D6)</f>
        <v>0.7117802478134109</v>
      </c>
      <c r="E12">
        <f>E9*(1+$B3)^(-E6)</f>
        <v>0.6355180784048312</v>
      </c>
      <c r="F12">
        <f aca="true" t="shared" si="5" ref="F12:P12">F9*(1+$B3)^(-F6)</f>
        <v>0.5674268557185992</v>
      </c>
      <c r="G12">
        <f t="shared" si="5"/>
        <v>0.5066311211773207</v>
      </c>
      <c r="H12">
        <f t="shared" si="5"/>
        <v>0.45234921533689343</v>
      </c>
      <c r="I12">
        <f t="shared" si="5"/>
        <v>0.4038832279793691</v>
      </c>
      <c r="J12">
        <f t="shared" si="5"/>
        <v>0.36061002498157957</v>
      </c>
      <c r="K12">
        <f t="shared" si="5"/>
        <v>0.321973236590696</v>
      </c>
      <c r="L12">
        <f t="shared" si="5"/>
        <v>0.28747610409883567</v>
      </c>
      <c r="M12">
        <f t="shared" si="5"/>
        <v>0.25667509294538904</v>
      </c>
      <c r="N12">
        <f t="shared" si="5"/>
        <v>0.22917419012981158</v>
      </c>
      <c r="O12">
        <f t="shared" si="5"/>
        <v>0.20461981261590317</v>
      </c>
      <c r="P12">
        <f t="shared" si="5"/>
        <v>0.18269626126419927</v>
      </c>
    </row>
    <row r="13" spans="1:16" ht="12.75">
      <c r="A13" t="s">
        <v>6</v>
      </c>
      <c r="B13">
        <f>SUM($B12:B12)</f>
        <v>-1.7857142857142856</v>
      </c>
      <c r="C13">
        <f>SUM($B12:C12)</f>
        <v>-0.9885204081632653</v>
      </c>
      <c r="D13">
        <f>SUM($B12:D12)</f>
        <v>-0.2767401603498544</v>
      </c>
      <c r="E13">
        <f>SUM($B12:E12)</f>
        <v>0.35877791805497683</v>
      </c>
      <c r="F13">
        <f>SUM($B12:F12)</f>
        <v>0.926204773773576</v>
      </c>
      <c r="G13">
        <f>SUM($B12:G12)</f>
        <v>1.4328358949508968</v>
      </c>
      <c r="H13">
        <f>SUM($B12:H12)</f>
        <v>1.8851851102877903</v>
      </c>
      <c r="I13">
        <f>SUM($B12:I12)</f>
        <v>2.2890683382671595</v>
      </c>
      <c r="J13">
        <f>SUM($B12:J12)</f>
        <v>2.6496783632487393</v>
      </c>
      <c r="K13">
        <f>SUM($B12:K12)</f>
        <v>2.9716515998394355</v>
      </c>
      <c r="L13">
        <f>SUM($B12:L12)</f>
        <v>3.259127703938271</v>
      </c>
      <c r="M13">
        <f>SUM($B12:M12)</f>
        <v>3.5158027968836603</v>
      </c>
      <c r="N13">
        <f>SUM($B12:N12)</f>
        <v>3.7449769870134717</v>
      </c>
      <c r="O13">
        <f>SUM($B12:O12)</f>
        <v>3.949596799629375</v>
      </c>
      <c r="P13">
        <f>SUM($B12:P12)</f>
        <v>4.132293060893574</v>
      </c>
    </row>
    <row r="15" spans="1:2" ht="12.75">
      <c r="A15" t="s">
        <v>7</v>
      </c>
      <c r="B15" s="2">
        <f>SUM(B9:P9)</f>
        <v>12</v>
      </c>
    </row>
    <row r="16" spans="1:3" ht="12.75">
      <c r="A16" t="s">
        <v>6</v>
      </c>
      <c r="B16">
        <f>P13</f>
        <v>4.132293060893574</v>
      </c>
      <c r="C16" s="3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Ljubisa Radovic</dc:creator>
  <cp:keywords/>
  <dc:description/>
  <cp:lastModifiedBy>Ljubisa Radovic</cp:lastModifiedBy>
  <dcterms:created xsi:type="dcterms:W3CDTF">2002-02-22T17:22:54Z</dcterms:created>
  <dcterms:modified xsi:type="dcterms:W3CDTF">2015-10-22T16:33:35Z</dcterms:modified>
  <cp:category/>
  <cp:version/>
  <cp:contentType/>
  <cp:contentStatus/>
</cp:coreProperties>
</file>